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4" i="1" l="1"/>
  <c r="F24" i="1" s="1"/>
  <c r="F25" i="1" s="1"/>
  <c r="F26" i="1" l="1"/>
  <c r="F27" i="1" s="1"/>
  <c r="E10" i="1"/>
  <c r="E13" i="1" l="1"/>
  <c r="E14" i="1"/>
  <c r="E15" i="1"/>
  <c r="E16" i="1"/>
  <c r="E17" i="1"/>
  <c r="E18" i="1"/>
  <c r="E19" i="1"/>
  <c r="E12" i="1"/>
  <c r="E11" i="1"/>
  <c r="F11" i="1" s="1"/>
  <c r="F12" i="1"/>
  <c r="F17" i="1"/>
  <c r="F14" i="1"/>
  <c r="F15" i="1"/>
  <c r="F18" i="1"/>
  <c r="F16" i="1"/>
  <c r="F13" i="1"/>
  <c r="F19" i="1"/>
  <c r="G10" i="1" l="1"/>
  <c r="F10" i="1"/>
  <c r="F20" i="1" l="1"/>
  <c r="F21" i="1" s="1"/>
  <c r="F22" i="1" l="1"/>
</calcChain>
</file>

<file path=xl/sharedStrings.xml><?xml version="1.0" encoding="utf-8"?>
<sst xmlns="http://schemas.openxmlformats.org/spreadsheetml/2006/main" count="33" uniqueCount="26">
  <si>
    <t>Price</t>
  </si>
  <si>
    <t>Total</t>
  </si>
  <si>
    <t>Seagate 500GB 64MB Cache Solid State Hybrid 7MM SATA 2.5in Drive Sshd</t>
  </si>
  <si>
    <t>ASUS Sabertooth X79 ATX LGA2011 DDR3 3PCI-E16 2PCI-E SATA3 USB3.0 SLI CrossFireX Audio Motherboard</t>
  </si>
  <si>
    <t>EVGA 500W 80 Plus Certified Active PFC 12V 34A Power Supply 120MM Fan 3 Year Warranty</t>
  </si>
  <si>
    <t>ASUS BC-12B1ST Internal 12X Blu-ray Reader &amp; 16X DVD Writer Combo Drive SATA OEM</t>
  </si>
  <si>
    <t>Cooler Master Glacer 240L 120mm Fan 2400RPM 86.15CFM 19-40.33DBA Water Cooling Kit</t>
  </si>
  <si>
    <t>Patriot Viper 3 Low Profile 2X4GB PC3-15000 DDR3-1866 10-11-10-30 1.5V Dual Memory Kit - Venom Red</t>
  </si>
  <si>
    <t>Products</t>
  </si>
  <si>
    <t>Qnty.</t>
  </si>
  <si>
    <t>Sale Price</t>
  </si>
  <si>
    <t>Subtotal:</t>
  </si>
  <si>
    <t>Tax:</t>
  </si>
  <si>
    <t>Total:</t>
  </si>
  <si>
    <t>Apex SK-393-C Mid Tower ATX Case Black 4X5.25 1X3.5 5X3.5INT 4 X Front USB 2 X Front Audio No PSU</t>
  </si>
  <si>
    <t>Sapphire Radeon R9 Fury TRI-X 1000MHZ 4GB HBM (500MHZ) 1XHDMI 3XDISPLAY Port PCI-E Video Card</t>
  </si>
  <si>
    <t>Mionix Sargas 400 Mouse Pad w/ Micro Fibre Surface</t>
  </si>
  <si>
    <t>BONUS ITEM</t>
  </si>
  <si>
    <t>Sennheiser PC163D 7.1 Channel ON-EAR Gaming Headset With Mic 15-23000 Hz 32 Ohm 114 Db</t>
  </si>
  <si>
    <t>350- 7488 King George Blvd
Surrey, B.C. V3W 0H9</t>
  </si>
  <si>
    <t>Telephone: 604-451-2977</t>
  </si>
  <si>
    <t>Fax: 604-451-2979</t>
  </si>
  <si>
    <t xml:space="preserve">Toll Free: 1-855-829-8602 </t>
  </si>
  <si>
    <t>Email:  surrey@ncix.com</t>
  </si>
  <si>
    <t>Thank you For Shopping!</t>
  </si>
  <si>
    <r>
      <t>BenQ GW2760HS 27in A-MVA LED 1920x1080 FHD 4ms Monitor HDMI DVI VGA Speakers Flicker Free VESA (</t>
    </r>
    <r>
      <rPr>
        <i/>
        <u/>
        <sz val="11"/>
        <color theme="10"/>
        <rFont val="Calibri"/>
        <family val="2"/>
        <scheme val="minor"/>
      </rPr>
      <t>Daily Deal)</t>
    </r>
    <r>
      <rPr>
        <u/>
        <sz val="11"/>
        <color theme="10"/>
        <rFont val="Calibri"/>
        <family val="2"/>
        <scheme val="minor"/>
      </rPr>
      <t xml:space="preserve">                              Save $45.00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</si>
</sst>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Century Gothic"/>
      <family val="2"/>
    </font>
    <font>
      <b/>
      <sz val="11"/>
      <color theme="1"/>
      <name val="Arial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i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Alignment="1"/>
    <xf numFmtId="2" fontId="0" fillId="0" borderId="0" xfId="0" applyNumberFormat="1" applyFont="1" applyAlignment="1"/>
    <xf numFmtId="0" fontId="3" fillId="0" borderId="0" xfId="0" applyFont="1" applyAlignment="1">
      <alignment horizontal="center" vertical="center"/>
    </xf>
    <xf numFmtId="0" fontId="5" fillId="2" borderId="2" xfId="0" applyFont="1" applyFill="1" applyBorder="1"/>
    <xf numFmtId="0" fontId="3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4" fillId="0" borderId="1" xfId="1" applyBorder="1" applyAlignment="1">
      <alignment horizontal="left" vertical="center"/>
    </xf>
    <xf numFmtId="0" fontId="6" fillId="0" borderId="0" xfId="0" applyFont="1" applyAlignment="1">
      <alignment horizontal="left"/>
    </xf>
    <xf numFmtId="44" fontId="3" fillId="0" borderId="1" xfId="2" applyFont="1" applyBorder="1" applyAlignment="1">
      <alignment horizontal="center" vertical="center"/>
    </xf>
    <xf numFmtId="44" fontId="0" fillId="0" borderId="0" xfId="2" applyFont="1"/>
    <xf numFmtId="44" fontId="3" fillId="0" borderId="1" xfId="2" applyFont="1" applyBorder="1" applyAlignment="1"/>
    <xf numFmtId="44" fontId="3" fillId="0" borderId="1" xfId="2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44" fontId="0" fillId="0" borderId="1" xfId="2" applyFont="1" applyBorder="1" applyAlignment="1"/>
    <xf numFmtId="44" fontId="0" fillId="0" borderId="1" xfId="2" applyFont="1" applyBorder="1" applyAlignment="1">
      <alignment horizontal="center" vertical="center"/>
    </xf>
    <xf numFmtId="44" fontId="0" fillId="0" borderId="1" xfId="2" applyFont="1" applyBorder="1"/>
    <xf numFmtId="44" fontId="0" fillId="0" borderId="0" xfId="2" applyFont="1" applyBorder="1"/>
    <xf numFmtId="0" fontId="6" fillId="3" borderId="0" xfId="0" applyFont="1" applyFill="1" applyAlignment="1">
      <alignment horizontal="left"/>
    </xf>
    <xf numFmtId="44" fontId="0" fillId="3" borderId="0" xfId="2" applyFont="1" applyFill="1"/>
    <xf numFmtId="44" fontId="0" fillId="3" borderId="0" xfId="0" applyNumberFormat="1" applyFill="1"/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4" fillId="0" borderId="1" xfId="1" applyBorder="1" applyAlignment="1">
      <alignment horizontal="left" vertical="center" wrapText="1"/>
    </xf>
    <xf numFmtId="0" fontId="4" fillId="0" borderId="1" xfId="1" applyBorder="1" applyAlignment="1">
      <alignment vertical="center"/>
    </xf>
    <xf numFmtId="0" fontId="4" fillId="0" borderId="1" xfId="1" applyBorder="1"/>
    <xf numFmtId="0" fontId="4" fillId="0" borderId="1" xfId="1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47626</xdr:rowOff>
    </xdr:from>
    <xdr:to>
      <xdr:col>1</xdr:col>
      <xdr:colOff>1346578</xdr:colOff>
      <xdr:row>3</xdr:row>
      <xdr:rowOff>0</xdr:rowOff>
    </xdr:to>
    <xdr:pic>
      <xdr:nvPicPr>
        <xdr:cNvPr id="5" name="Picture 4" descr="NCIX.com Canada - Computer Hardware, Laptops and Electronics!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7626"/>
          <a:ext cx="1337053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ix.com/detail/evga-500w-80-plus-certified-5f-92643.htm" TargetMode="External"/><Relationship Id="rId3" Type="http://schemas.openxmlformats.org/officeDocument/2006/relationships/hyperlink" Target="http://www.ncix.com/detail/cooler-master-glacer-240l-120mm-da-92741-1049.htm" TargetMode="External"/><Relationship Id="rId7" Type="http://schemas.openxmlformats.org/officeDocument/2006/relationships/hyperlink" Target="http://www.ncixus.com/products/?sku=42117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ncix.com/products/?sku=65539" TargetMode="External"/><Relationship Id="rId1" Type="http://schemas.openxmlformats.org/officeDocument/2006/relationships/hyperlink" Target="http://www.ncixus.com/?usaffiliateid=1000031503" TargetMode="External"/><Relationship Id="rId6" Type="http://schemas.openxmlformats.org/officeDocument/2006/relationships/hyperlink" Target="http://www.ncix.com/detail/asus-bc-12b1st-internal-12x-blu-ray-8b-64648.ht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ncix.com/detail/seagate-500gb-64mb-cache-solid-29-80985-1049.htm" TargetMode="External"/><Relationship Id="rId10" Type="http://schemas.openxmlformats.org/officeDocument/2006/relationships/hyperlink" Target="http://www.ncix.com/detail/sennheiser-pc163d-7-1-channel-on-ear-72-81156.htm" TargetMode="External"/><Relationship Id="rId4" Type="http://schemas.openxmlformats.org/officeDocument/2006/relationships/hyperlink" Target="http://www.ncix.com/detail/patriot-viper-3-low-profile-83-98237.htm" TargetMode="External"/><Relationship Id="rId9" Type="http://schemas.openxmlformats.org/officeDocument/2006/relationships/hyperlink" Target="http://www.ncix.com/detail/mionix-sargas-400-mouse-pad-ad-7466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topLeftCell="A8" workbookViewId="0">
      <selection activeCell="E28" sqref="E28"/>
    </sheetView>
  </sheetViews>
  <sheetFormatPr defaultRowHeight="15" x14ac:dyDescent="0.25"/>
  <cols>
    <col min="2" max="2" width="127.5703125" bestFit="1" customWidth="1"/>
    <col min="3" max="3" width="8.5703125" customWidth="1"/>
    <col min="4" max="4" width="9.85546875" bestFit="1" customWidth="1"/>
    <col min="5" max="5" width="14.42578125" bestFit="1" customWidth="1"/>
    <col min="6" max="6" width="10.5703125" bestFit="1" customWidth="1"/>
  </cols>
  <sheetData>
    <row r="1" spans="1:12" x14ac:dyDescent="0.25">
      <c r="J1" s="1"/>
      <c r="K1" s="1"/>
      <c r="L1" s="1"/>
    </row>
    <row r="3" spans="1:12" x14ac:dyDescent="0.25">
      <c r="B3" s="26"/>
    </row>
    <row r="4" spans="1:12" ht="18" customHeight="1" x14ac:dyDescent="0.25">
      <c r="B4" s="27" t="s">
        <v>19</v>
      </c>
    </row>
    <row r="5" spans="1:12" ht="19.5" customHeight="1" x14ac:dyDescent="0.25">
      <c r="B5" s="27" t="s">
        <v>22</v>
      </c>
    </row>
    <row r="6" spans="1:12" ht="16.5" customHeight="1" x14ac:dyDescent="0.25">
      <c r="B6" s="28" t="s">
        <v>20</v>
      </c>
    </row>
    <row r="7" spans="1:12" ht="21" customHeight="1" x14ac:dyDescent="0.25">
      <c r="B7" s="29" t="s">
        <v>21</v>
      </c>
    </row>
    <row r="8" spans="1:12" ht="18.75" customHeight="1" x14ac:dyDescent="0.25">
      <c r="B8" s="28" t="s">
        <v>23</v>
      </c>
    </row>
    <row r="9" spans="1:12" ht="21.75" customHeight="1" x14ac:dyDescent="0.25">
      <c r="B9" s="8" t="s">
        <v>8</v>
      </c>
      <c r="C9" s="8" t="s">
        <v>9</v>
      </c>
      <c r="D9" s="8" t="s">
        <v>0</v>
      </c>
      <c r="E9" s="8" t="s">
        <v>10</v>
      </c>
      <c r="F9" s="18" t="s">
        <v>1</v>
      </c>
      <c r="G9" s="4"/>
    </row>
    <row r="10" spans="1:12" ht="15.75" hidden="1" customHeight="1" x14ac:dyDescent="0.25">
      <c r="A10" s="7">
        <v>1</v>
      </c>
      <c r="B10" s="9" t="s">
        <v>15</v>
      </c>
      <c r="C10" s="10">
        <v>1</v>
      </c>
      <c r="D10" s="15">
        <v>749</v>
      </c>
      <c r="E10" s="13">
        <f>(D10-(D10/100)*15)</f>
        <v>636.65</v>
      </c>
      <c r="F10" s="13">
        <f>E10</f>
        <v>636.65</v>
      </c>
      <c r="G10" s="4">
        <f>(D14-E17)</f>
        <v>25</v>
      </c>
    </row>
    <row r="11" spans="1:12" ht="21" customHeight="1" x14ac:dyDescent="0.25">
      <c r="A11" s="7">
        <v>2</v>
      </c>
      <c r="B11" s="31" t="s">
        <v>3</v>
      </c>
      <c r="C11" s="10">
        <v>1</v>
      </c>
      <c r="D11" s="15">
        <v>411.98</v>
      </c>
      <c r="E11" s="13">
        <f>(D11-(D11/10))</f>
        <v>370.78200000000004</v>
      </c>
      <c r="F11" s="13">
        <f>E11</f>
        <v>370.78200000000004</v>
      </c>
      <c r="G11" s="4"/>
    </row>
    <row r="12" spans="1:12" x14ac:dyDescent="0.25">
      <c r="A12" s="7">
        <v>3</v>
      </c>
      <c r="B12" s="32" t="s">
        <v>6</v>
      </c>
      <c r="C12" s="10">
        <v>1</v>
      </c>
      <c r="D12" s="16">
        <v>242.2</v>
      </c>
      <c r="E12" s="13">
        <f>D12</f>
        <v>242.2</v>
      </c>
      <c r="F12" s="13">
        <f t="shared" ref="F12:F19" si="0">(D12)</f>
        <v>242.2</v>
      </c>
    </row>
    <row r="13" spans="1:12" x14ac:dyDescent="0.25">
      <c r="A13" s="7">
        <v>4</v>
      </c>
      <c r="B13" s="11" t="s">
        <v>25</v>
      </c>
      <c r="C13" s="10">
        <v>1</v>
      </c>
      <c r="D13" s="15">
        <v>204.99</v>
      </c>
      <c r="E13" s="13">
        <f t="shared" ref="E13:E19" si="1">D13</f>
        <v>204.99</v>
      </c>
      <c r="F13" s="13">
        <f t="shared" si="0"/>
        <v>204.99</v>
      </c>
      <c r="G13" s="4"/>
    </row>
    <row r="14" spans="1:12" x14ac:dyDescent="0.25">
      <c r="A14" s="7">
        <v>5</v>
      </c>
      <c r="B14" s="33" t="s">
        <v>7</v>
      </c>
      <c r="C14" s="10">
        <v>1</v>
      </c>
      <c r="D14" s="15">
        <v>59.99</v>
      </c>
      <c r="E14" s="13">
        <f t="shared" si="1"/>
        <v>59.99</v>
      </c>
      <c r="F14" s="13">
        <f t="shared" si="0"/>
        <v>59.99</v>
      </c>
      <c r="G14" s="4"/>
    </row>
    <row r="15" spans="1:12" ht="18" customHeight="1" x14ac:dyDescent="0.25">
      <c r="A15" s="7">
        <v>6</v>
      </c>
      <c r="B15" s="32" t="s">
        <v>2</v>
      </c>
      <c r="C15" s="10">
        <v>1</v>
      </c>
      <c r="D15" s="15">
        <v>79.989999999999995</v>
      </c>
      <c r="E15" s="13">
        <f t="shared" si="1"/>
        <v>79.989999999999995</v>
      </c>
      <c r="F15" s="13">
        <f t="shared" si="0"/>
        <v>79.989999999999995</v>
      </c>
      <c r="G15" s="4"/>
    </row>
    <row r="16" spans="1:12" ht="15" customHeight="1" x14ac:dyDescent="0.25">
      <c r="A16" s="7">
        <v>7</v>
      </c>
      <c r="B16" s="32" t="s">
        <v>5</v>
      </c>
      <c r="C16" s="10">
        <v>1</v>
      </c>
      <c r="D16" s="15">
        <v>77.98</v>
      </c>
      <c r="E16" s="13">
        <f t="shared" si="1"/>
        <v>77.98</v>
      </c>
      <c r="F16" s="13">
        <f t="shared" si="0"/>
        <v>77.98</v>
      </c>
      <c r="G16" s="4"/>
    </row>
    <row r="17" spans="1:7" x14ac:dyDescent="0.25">
      <c r="A17" s="7">
        <v>8</v>
      </c>
      <c r="B17" s="34" t="s">
        <v>14</v>
      </c>
      <c r="C17" s="10">
        <v>1</v>
      </c>
      <c r="D17" s="15">
        <v>34.99</v>
      </c>
      <c r="E17" s="13">
        <f t="shared" si="1"/>
        <v>34.99</v>
      </c>
      <c r="F17" s="13">
        <f t="shared" si="0"/>
        <v>34.99</v>
      </c>
    </row>
    <row r="18" spans="1:7" x14ac:dyDescent="0.25">
      <c r="A18" s="7">
        <v>9</v>
      </c>
      <c r="B18" s="32" t="s">
        <v>4</v>
      </c>
      <c r="C18" s="10">
        <v>1</v>
      </c>
      <c r="D18" s="15">
        <v>49.99</v>
      </c>
      <c r="E18" s="13">
        <f t="shared" si="1"/>
        <v>49.99</v>
      </c>
      <c r="F18" s="13">
        <f t="shared" si="0"/>
        <v>49.99</v>
      </c>
    </row>
    <row r="19" spans="1:7" x14ac:dyDescent="0.25">
      <c r="A19" s="7">
        <v>10</v>
      </c>
      <c r="B19" s="32" t="s">
        <v>16</v>
      </c>
      <c r="C19" s="10">
        <v>1</v>
      </c>
      <c r="D19" s="15">
        <v>27.98</v>
      </c>
      <c r="E19" s="13">
        <f t="shared" si="1"/>
        <v>27.98</v>
      </c>
      <c r="F19" s="13">
        <f t="shared" si="0"/>
        <v>27.98</v>
      </c>
      <c r="G19" s="4"/>
    </row>
    <row r="20" spans="1:7" x14ac:dyDescent="0.25">
      <c r="A20" s="7"/>
      <c r="E20" s="12" t="s">
        <v>11</v>
      </c>
      <c r="F20" s="14">
        <f>SUM(F10:F19)</f>
        <v>1785.5420000000001</v>
      </c>
      <c r="G20" s="4"/>
    </row>
    <row r="21" spans="1:7" x14ac:dyDescent="0.25">
      <c r="A21" s="7"/>
      <c r="E21" s="12" t="s">
        <v>12</v>
      </c>
      <c r="F21" s="14">
        <f>(F20*12%)</f>
        <v>214.26504</v>
      </c>
      <c r="G21" s="4"/>
    </row>
    <row r="22" spans="1:7" x14ac:dyDescent="0.25">
      <c r="D22" s="6"/>
      <c r="E22" s="23" t="s">
        <v>13</v>
      </c>
      <c r="F22" s="24">
        <f>(F20+F21)</f>
        <v>1999.8070400000001</v>
      </c>
    </row>
    <row r="23" spans="1:7" ht="18" x14ac:dyDescent="0.25">
      <c r="A23" s="2"/>
      <c r="B23" s="17" t="s">
        <v>17</v>
      </c>
      <c r="C23" s="17" t="s">
        <v>9</v>
      </c>
      <c r="D23" s="17" t="s">
        <v>0</v>
      </c>
      <c r="E23" s="17" t="s">
        <v>10</v>
      </c>
      <c r="F23" s="17" t="s">
        <v>1</v>
      </c>
    </row>
    <row r="24" spans="1:7" x14ac:dyDescent="0.25">
      <c r="B24" s="32" t="s">
        <v>18</v>
      </c>
      <c r="C24" s="10">
        <v>1</v>
      </c>
      <c r="D24" s="19">
        <v>222.99</v>
      </c>
      <c r="E24" s="20">
        <f>(D24)</f>
        <v>222.99</v>
      </c>
      <c r="F24" s="21">
        <f>(E24)</f>
        <v>222.99</v>
      </c>
    </row>
    <row r="25" spans="1:7" x14ac:dyDescent="0.25">
      <c r="C25" s="3"/>
      <c r="D25" s="5"/>
      <c r="E25" s="12" t="s">
        <v>11</v>
      </c>
      <c r="F25" s="22">
        <f>(F24)</f>
        <v>222.99</v>
      </c>
    </row>
    <row r="26" spans="1:7" x14ac:dyDescent="0.25">
      <c r="E26" s="12" t="s">
        <v>12</v>
      </c>
      <c r="F26" s="14">
        <f>(F25*12%)</f>
        <v>26.758800000000001</v>
      </c>
    </row>
    <row r="27" spans="1:7" ht="15.75" x14ac:dyDescent="0.25">
      <c r="B27" s="30" t="s">
        <v>24</v>
      </c>
      <c r="E27" s="23" t="s">
        <v>13</v>
      </c>
      <c r="F27" s="25">
        <f>SUM(F25:F26)</f>
        <v>249.74880000000002</v>
      </c>
    </row>
  </sheetData>
  <hyperlinks>
    <hyperlink ref="B13" r:id="rId1" display="BenQ GW2760HS 27in A-MVA LED 1920x1080 FHD 4ms Monitor HDMI DVI VGA Speakers Flicker Free VESA         Save $45.00"/>
    <hyperlink ref="B11" r:id="rId2"/>
    <hyperlink ref="B12" r:id="rId3"/>
    <hyperlink ref="B14" r:id="rId4"/>
    <hyperlink ref="B15" r:id="rId5"/>
    <hyperlink ref="B16" r:id="rId6"/>
    <hyperlink ref="B17" r:id="rId7"/>
    <hyperlink ref="B18" r:id="rId8"/>
    <hyperlink ref="B19" r:id="rId9"/>
    <hyperlink ref="B24" r:id="rId10"/>
  </hyperlinks>
  <pageMargins left="0.7" right="0.7" top="0.75" bottom="0.75" header="0.3" footer="0.3"/>
  <pageSetup orientation="portrait" r:id="rId11"/>
  <headerFooter>
    <oddHeader>&amp;LMatthew Chua
Period 7&amp;CSpending Spree&amp;ROctober 6, 2015</oddHeader>
  </headerFooter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 #36 (Surrey)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Chua</dc:creator>
  <cp:lastModifiedBy>Matthew Chua</cp:lastModifiedBy>
  <cp:lastPrinted>2015-10-13T19:48:14Z</cp:lastPrinted>
  <dcterms:created xsi:type="dcterms:W3CDTF">2015-10-05T21:06:43Z</dcterms:created>
  <dcterms:modified xsi:type="dcterms:W3CDTF">2015-11-18T18:01:55Z</dcterms:modified>
</cp:coreProperties>
</file>